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rbnik\Desktop\zarządzenie grudzień 05.12.2022\"/>
    </mc:Choice>
  </mc:AlternateContent>
  <xr:revisionPtr revIDLastSave="0" documentId="13_ncr:1_{F061773A-625E-4EC0-A09D-C2F04849FDBD}" xr6:coauthVersionLast="47" xr6:coauthVersionMax="47" xr10:uidLastSave="{00000000-0000-0000-0000-000000000000}"/>
  <bookViews>
    <workbookView xWindow="-120" yWindow="-120" windowWidth="29040" windowHeight="15720" xr2:uid="{711DF6E6-8EC9-479F-997F-1BE7777BBCE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I35" i="1" s="1"/>
  <c r="J35" i="1" s="1"/>
  <c r="F35" i="1"/>
  <c r="E35" i="1"/>
  <c r="F31" i="1"/>
  <c r="G25" i="1"/>
  <c r="F24" i="1"/>
  <c r="G19" i="1"/>
  <c r="I17" i="1" s="1"/>
  <c r="I10" i="1"/>
</calcChain>
</file>

<file path=xl/sharedStrings.xml><?xml version="1.0" encoding="utf-8"?>
<sst xmlns="http://schemas.openxmlformats.org/spreadsheetml/2006/main" count="15" uniqueCount="15">
  <si>
    <t>Załącznik Nr 6</t>
  </si>
  <si>
    <t xml:space="preserve"> Dochody z tytułu środków przekazanych przez Fundusz Przeciwdziałania COVID-19  oraz wydatki na realizację zadań w części finansowanej tymi środkami </t>
  </si>
  <si>
    <t>Dział</t>
  </si>
  <si>
    <t>Rozdział</t>
  </si>
  <si>
    <t>§</t>
  </si>
  <si>
    <t>Nazwa zadania</t>
  </si>
  <si>
    <t>Przychody</t>
  </si>
  <si>
    <t>Dochody plan po zmianach</t>
  </si>
  <si>
    <t>Wydatki plan po zmianach</t>
  </si>
  <si>
    <t>"Laboratoria przyszłości"</t>
  </si>
  <si>
    <t>"Korpus wsparcia seniorów" na 2022 r.</t>
  </si>
  <si>
    <t>"Dodatek węglowy"VIII-IX</t>
  </si>
  <si>
    <t>"Dodatek dla gospodarstw domowych"</t>
  </si>
  <si>
    <t>"Dodatek dla niektórych gospoarstw nibędących gospodarstwem domowym z tytułu wykorzystania niektórych źróeł ciepła tzw. podmioty wrażliwe" zadanie realizowane przez Urząd Miejski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</si>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</sst>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2" xfId="0" applyNumberFormat="1" applyFont="1" applyBorder="1" applyAlignment="1">
      <alignment horizontal="right"/>
    </xf>
    <xf numFmtId="2" fontId="0" fillId="0" borderId="0" xfId="0" applyNumberFormat="1"/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/>
    <xf numFmtId="2" fontId="1" fillId="0" borderId="7" xfId="0" applyNumberFormat="1" applyFont="1" applyBorder="1" applyAlignment="1">
      <alignment horizontal="right"/>
    </xf>
    <xf numFmtId="2" fontId="5" fillId="0" borderId="6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D9432-415F-48FB-BBFD-28C0713A835A}">
  <dimension ref="A1:J35"/>
  <sheetViews>
    <sheetView tabSelected="1" workbookViewId="0">
      <selection activeCell="R15" sqref="R15"/>
    </sheetView>
  </sheetViews>
  <sheetFormatPr defaultRowHeight="15" x14ac:dyDescent="0.25"/>
  <cols>
    <col min="4" max="4" width="38.5703125" customWidth="1"/>
    <col min="5" max="5" width="18.5703125" customWidth="1"/>
    <col min="6" max="6" width="16.5703125" customWidth="1"/>
    <col min="7" max="7" width="19" customWidth="1"/>
    <col min="9" max="9" width="12.5703125" customWidth="1"/>
  </cols>
  <sheetData>
    <row r="1" spans="1:9" x14ac:dyDescent="0.25">
      <c r="A1" s="1"/>
      <c r="B1" s="1"/>
      <c r="C1" s="1"/>
      <c r="D1" s="1"/>
      <c r="E1" s="2" t="s">
        <v>0</v>
      </c>
      <c r="F1" s="2"/>
      <c r="G1" s="3"/>
    </row>
    <row r="2" spans="1:9" x14ac:dyDescent="0.25">
      <c r="A2" s="25" t="s">
        <v>1</v>
      </c>
      <c r="B2" s="25"/>
      <c r="C2" s="25"/>
      <c r="D2" s="25"/>
      <c r="E2" s="25"/>
      <c r="F2" s="25"/>
      <c r="G2" s="25"/>
    </row>
    <row r="3" spans="1:9" x14ac:dyDescent="0.25">
      <c r="A3" s="25"/>
      <c r="B3" s="25"/>
      <c r="C3" s="25"/>
      <c r="D3" s="25"/>
      <c r="E3" s="25"/>
      <c r="F3" s="25"/>
      <c r="G3" s="25"/>
    </row>
    <row r="4" spans="1:9" x14ac:dyDescent="0.25">
      <c r="A4" s="25"/>
      <c r="B4" s="25"/>
      <c r="C4" s="25"/>
      <c r="D4" s="25"/>
      <c r="E4" s="25"/>
      <c r="F4" s="25"/>
      <c r="G4" s="25"/>
    </row>
    <row r="5" spans="1:9" ht="30" x14ac:dyDescent="0.25">
      <c r="A5" s="4" t="s">
        <v>2</v>
      </c>
      <c r="B5" s="4" t="s">
        <v>3</v>
      </c>
      <c r="C5" s="5" t="s">
        <v>4</v>
      </c>
      <c r="D5" s="5" t="s">
        <v>5</v>
      </c>
      <c r="E5" s="4" t="s">
        <v>6</v>
      </c>
      <c r="F5" s="6" t="s">
        <v>7</v>
      </c>
      <c r="G5" s="7" t="s">
        <v>8</v>
      </c>
    </row>
    <row r="6" spans="1:9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/>
      <c r="G6" s="9">
        <v>7</v>
      </c>
    </row>
    <row r="7" spans="1:9" x14ac:dyDescent="0.25">
      <c r="A7" s="10">
        <v>801</v>
      </c>
      <c r="B7" s="11">
        <v>80101</v>
      </c>
      <c r="C7" s="11">
        <v>9050</v>
      </c>
      <c r="D7" s="26" t="s">
        <v>9</v>
      </c>
      <c r="E7" s="13">
        <v>33089</v>
      </c>
      <c r="F7" s="13"/>
      <c r="G7" s="14"/>
    </row>
    <row r="8" spans="1:9" x14ac:dyDescent="0.25">
      <c r="A8" s="10"/>
      <c r="B8" s="11"/>
      <c r="C8" s="11">
        <v>4240</v>
      </c>
      <c r="D8" s="27"/>
      <c r="E8" s="13"/>
      <c r="F8" s="13"/>
      <c r="G8" s="14">
        <v>33089</v>
      </c>
    </row>
    <row r="9" spans="1:9" x14ac:dyDescent="0.25">
      <c r="A9" s="10">
        <v>851</v>
      </c>
      <c r="B9" s="11">
        <v>85195</v>
      </c>
      <c r="C9" s="11">
        <v>2180</v>
      </c>
      <c r="D9" s="20" t="s">
        <v>10</v>
      </c>
      <c r="E9" s="13"/>
      <c r="F9" s="13">
        <v>38500</v>
      </c>
      <c r="G9" s="14"/>
    </row>
    <row r="10" spans="1:9" x14ac:dyDescent="0.25">
      <c r="A10" s="10"/>
      <c r="B10" s="11"/>
      <c r="C10" s="11">
        <v>4010</v>
      </c>
      <c r="D10" s="21"/>
      <c r="E10" s="13"/>
      <c r="F10" s="13"/>
      <c r="G10" s="14">
        <v>3658.53</v>
      </c>
      <c r="I10" s="15">
        <f>G10+G11+G12+G13+G14+G15</f>
        <v>38500</v>
      </c>
    </row>
    <row r="11" spans="1:9" x14ac:dyDescent="0.25">
      <c r="A11" s="10"/>
      <c r="B11" s="11"/>
      <c r="C11" s="11">
        <v>4110</v>
      </c>
      <c r="D11" s="21"/>
      <c r="E11" s="13"/>
      <c r="F11" s="13"/>
      <c r="G11" s="14">
        <v>630.03</v>
      </c>
    </row>
    <row r="12" spans="1:9" x14ac:dyDescent="0.25">
      <c r="A12" s="10"/>
      <c r="B12" s="11"/>
      <c r="C12" s="11">
        <v>4120</v>
      </c>
      <c r="D12" s="21"/>
      <c r="E12" s="13"/>
      <c r="F12" s="13"/>
      <c r="G12" s="14">
        <v>89.64</v>
      </c>
    </row>
    <row r="13" spans="1:9" x14ac:dyDescent="0.25">
      <c r="A13" s="10"/>
      <c r="B13" s="11"/>
      <c r="C13" s="11">
        <v>4210</v>
      </c>
      <c r="D13" s="21"/>
      <c r="E13" s="13"/>
      <c r="F13" s="13"/>
      <c r="G13" s="14">
        <v>25516.799999999999</v>
      </c>
    </row>
    <row r="14" spans="1:9" x14ac:dyDescent="0.25">
      <c r="A14" s="10"/>
      <c r="B14" s="11"/>
      <c r="C14" s="11">
        <v>4300</v>
      </c>
      <c r="D14" s="21"/>
      <c r="E14" s="13"/>
      <c r="F14" s="13"/>
      <c r="G14" s="14">
        <v>8512</v>
      </c>
    </row>
    <row r="15" spans="1:9" x14ac:dyDescent="0.25">
      <c r="A15" s="10"/>
      <c r="B15" s="11"/>
      <c r="C15" s="11">
        <v>4430</v>
      </c>
      <c r="D15" s="28"/>
      <c r="E15" s="13"/>
      <c r="F15" s="13"/>
      <c r="G15" s="14">
        <v>93</v>
      </c>
    </row>
    <row r="16" spans="1:9" x14ac:dyDescent="0.25">
      <c r="A16" s="10">
        <v>853</v>
      </c>
      <c r="B16" s="11"/>
      <c r="C16" s="11"/>
      <c r="D16" s="20" t="s">
        <v>11</v>
      </c>
      <c r="E16" s="13"/>
      <c r="F16" s="13"/>
      <c r="G16" s="14"/>
    </row>
    <row r="17" spans="1:9" x14ac:dyDescent="0.25">
      <c r="A17" s="10"/>
      <c r="B17" s="11">
        <v>85395</v>
      </c>
      <c r="C17" s="11">
        <v>2180</v>
      </c>
      <c r="D17" s="21"/>
      <c r="E17" s="13"/>
      <c r="F17" s="13">
        <v>2601000</v>
      </c>
      <c r="G17" s="14"/>
      <c r="I17" s="15">
        <f>F17-G19-G20-G21-G22-G23</f>
        <v>2548980</v>
      </c>
    </row>
    <row r="18" spans="1:9" x14ac:dyDescent="0.25">
      <c r="A18" s="10"/>
      <c r="B18" s="11"/>
      <c r="C18" s="11">
        <v>3110</v>
      </c>
      <c r="D18" s="21"/>
      <c r="E18" s="13"/>
      <c r="F18" s="13"/>
      <c r="G18" s="13">
        <v>2548980</v>
      </c>
    </row>
    <row r="19" spans="1:9" x14ac:dyDescent="0.25">
      <c r="A19" s="10"/>
      <c r="B19" s="11"/>
      <c r="C19" s="11">
        <v>4010</v>
      </c>
      <c r="D19" s="21"/>
      <c r="E19" s="13"/>
      <c r="F19" s="13"/>
      <c r="G19" s="14">
        <f>52020-15100</f>
        <v>36920</v>
      </c>
    </row>
    <row r="20" spans="1:9" x14ac:dyDescent="0.25">
      <c r="A20" s="10"/>
      <c r="B20" s="11"/>
      <c r="C20" s="11">
        <v>4110</v>
      </c>
      <c r="D20" s="21"/>
      <c r="E20" s="13"/>
      <c r="F20" s="13"/>
      <c r="G20" s="14">
        <v>6390</v>
      </c>
    </row>
    <row r="21" spans="1:9" x14ac:dyDescent="0.25">
      <c r="A21" s="10"/>
      <c r="B21" s="11"/>
      <c r="C21" s="11">
        <v>4120</v>
      </c>
      <c r="D21" s="21"/>
      <c r="E21" s="13"/>
      <c r="F21" s="13"/>
      <c r="G21" s="14">
        <v>910</v>
      </c>
    </row>
    <row r="22" spans="1:9" x14ac:dyDescent="0.25">
      <c r="A22" s="10"/>
      <c r="B22" s="11"/>
      <c r="C22" s="11">
        <v>4210</v>
      </c>
      <c r="D22" s="21"/>
      <c r="E22" s="13"/>
      <c r="F22" s="13"/>
      <c r="G22" s="14">
        <v>3700</v>
      </c>
    </row>
    <row r="23" spans="1:9" x14ac:dyDescent="0.25">
      <c r="A23" s="10"/>
      <c r="B23" s="11"/>
      <c r="C23" s="11">
        <v>4300</v>
      </c>
      <c r="D23" s="28"/>
      <c r="E23" s="13"/>
      <c r="F23" s="13"/>
      <c r="G23" s="14">
        <v>4100</v>
      </c>
    </row>
    <row r="24" spans="1:9" x14ac:dyDescent="0.25">
      <c r="A24" s="10"/>
      <c r="B24" s="11">
        <v>85395</v>
      </c>
      <c r="C24" s="11">
        <v>2180</v>
      </c>
      <c r="D24" s="20" t="s">
        <v>12</v>
      </c>
      <c r="E24" s="13"/>
      <c r="F24" s="13">
        <f>1186500-101279.77</f>
        <v>1085220.23</v>
      </c>
      <c r="G24" s="14"/>
    </row>
    <row r="25" spans="1:9" x14ac:dyDescent="0.25">
      <c r="A25" s="10"/>
      <c r="B25" s="11"/>
      <c r="C25" s="11">
        <v>3110</v>
      </c>
      <c r="D25" s="21"/>
      <c r="E25" s="13"/>
      <c r="F25" s="13"/>
      <c r="G25" s="14">
        <f>1162770-101279.77</f>
        <v>1061490.23</v>
      </c>
    </row>
    <row r="26" spans="1:9" x14ac:dyDescent="0.25">
      <c r="A26" s="10"/>
      <c r="B26" s="11"/>
      <c r="C26" s="11">
        <v>4010</v>
      </c>
      <c r="D26" s="21"/>
      <c r="E26" s="13"/>
      <c r="F26" s="13"/>
      <c r="G26" s="14">
        <v>9600</v>
      </c>
    </row>
    <row r="27" spans="1:9" x14ac:dyDescent="0.25">
      <c r="A27" s="10"/>
      <c r="B27" s="11"/>
      <c r="C27" s="11">
        <v>4110</v>
      </c>
      <c r="D27" s="21"/>
      <c r="E27" s="13"/>
      <c r="F27" s="13"/>
      <c r="G27" s="14">
        <v>1660</v>
      </c>
    </row>
    <row r="28" spans="1:9" x14ac:dyDescent="0.25">
      <c r="A28" s="10"/>
      <c r="B28" s="11"/>
      <c r="C28" s="11">
        <v>4120</v>
      </c>
      <c r="D28" s="21"/>
      <c r="E28" s="13"/>
      <c r="F28" s="13"/>
      <c r="G28" s="14">
        <v>236</v>
      </c>
    </row>
    <row r="29" spans="1:9" x14ac:dyDescent="0.25">
      <c r="A29" s="10"/>
      <c r="B29" s="11"/>
      <c r="C29" s="11">
        <v>4210</v>
      </c>
      <c r="D29" s="21"/>
      <c r="E29" s="13"/>
      <c r="F29" s="13"/>
      <c r="G29" s="14">
        <v>4134</v>
      </c>
    </row>
    <row r="30" spans="1:9" x14ac:dyDescent="0.25">
      <c r="A30" s="10"/>
      <c r="B30" s="11"/>
      <c r="C30" s="11">
        <v>4300</v>
      </c>
      <c r="D30" s="28"/>
      <c r="E30" s="13"/>
      <c r="F30" s="13"/>
      <c r="G30" s="14">
        <v>8100</v>
      </c>
    </row>
    <row r="31" spans="1:9" x14ac:dyDescent="0.25">
      <c r="A31" s="10"/>
      <c r="B31" s="11">
        <v>85395</v>
      </c>
      <c r="C31" s="11">
        <v>2180</v>
      </c>
      <c r="D31" s="20" t="s">
        <v>13</v>
      </c>
      <c r="E31" s="13"/>
      <c r="F31" s="13">
        <f>101279.77</f>
        <v>101279.77</v>
      </c>
      <c r="G31" s="14"/>
    </row>
    <row r="32" spans="1:9" ht="25.5" customHeight="1" x14ac:dyDescent="0.25">
      <c r="A32" s="10"/>
      <c r="B32" s="11"/>
      <c r="C32" s="11">
        <v>4430</v>
      </c>
      <c r="D32" s="21"/>
      <c r="E32" s="13"/>
      <c r="F32" s="13"/>
      <c r="G32" s="14">
        <v>99293.89</v>
      </c>
    </row>
    <row r="33" spans="1:10" x14ac:dyDescent="0.25">
      <c r="A33" s="10"/>
      <c r="B33" s="11"/>
      <c r="C33" s="11">
        <v>4210</v>
      </c>
      <c r="D33" s="21"/>
      <c r="E33" s="13"/>
      <c r="F33" s="13"/>
      <c r="G33" s="14">
        <v>1735.88</v>
      </c>
    </row>
    <row r="34" spans="1:10" ht="33.75" customHeight="1" x14ac:dyDescent="0.25">
      <c r="A34" s="16"/>
      <c r="B34" s="12"/>
      <c r="C34" s="12">
        <v>4300</v>
      </c>
      <c r="D34" s="21"/>
      <c r="E34" s="17"/>
      <c r="F34" s="17"/>
      <c r="G34" s="18">
        <v>250</v>
      </c>
    </row>
    <row r="35" spans="1:10" x14ac:dyDescent="0.25">
      <c r="A35" s="22" t="s">
        <v>14</v>
      </c>
      <c r="B35" s="23"/>
      <c r="C35" s="23"/>
      <c r="D35" s="24"/>
      <c r="E35" s="19">
        <f>E7</f>
        <v>33089</v>
      </c>
      <c r="F35" s="19">
        <f>F9+F17+F24+F31</f>
        <v>3826000</v>
      </c>
      <c r="G35" s="19">
        <f>G8+G10+G11+G12+G13+G14+G15+G18+G19+G20+G21+G22+G23+G25+G26+G27+G28+G29+G30+G32+G33+G34</f>
        <v>3859089</v>
      </c>
      <c r="I35" s="15">
        <f>G35-F35</f>
        <v>33089</v>
      </c>
      <c r="J35" s="15">
        <f>I35-E35</f>
        <v>0</v>
      </c>
    </row>
  </sheetData>
  <mergeCells count="7">
    <mergeCell ref="D31:D34"/>
    <mergeCell ref="A35:D35"/>
    <mergeCell ref="A2:G4"/>
    <mergeCell ref="D7:D8"/>
    <mergeCell ref="D9:D15"/>
    <mergeCell ref="D16:D23"/>
    <mergeCell ref="D24:D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lastPrinted>2022-12-20T16:05:09Z</cp:lastPrinted>
  <dcterms:created xsi:type="dcterms:W3CDTF">2022-12-20T15:17:06Z</dcterms:created>
  <dcterms:modified xsi:type="dcterms:W3CDTF">2023-01-03T12:13:41Z</dcterms:modified>
</cp:coreProperties>
</file>